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artin\Desktop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70" i="1"/>
  <c r="H70" i="1"/>
  <c r="I69" i="1"/>
  <c r="H69" i="1"/>
  <c r="H67" i="1"/>
  <c r="I65" i="1"/>
  <c r="J50" i="1"/>
  <c r="J68" i="1" s="1"/>
  <c r="I50" i="1"/>
  <c r="I68" i="1" s="1"/>
  <c r="H50" i="1"/>
  <c r="H68" i="1" s="1"/>
  <c r="G50" i="1"/>
  <c r="J42" i="1"/>
  <c r="J67" i="1" s="1"/>
  <c r="I42" i="1"/>
  <c r="I67" i="1" s="1"/>
  <c r="H42" i="1"/>
  <c r="G42" i="1"/>
  <c r="J36" i="1"/>
  <c r="J66" i="1" s="1"/>
  <c r="I36" i="1"/>
  <c r="I66" i="1" s="1"/>
  <c r="H36" i="1"/>
  <c r="H66" i="1" s="1"/>
  <c r="G36" i="1"/>
  <c r="E36" i="1"/>
  <c r="J29" i="1"/>
  <c r="J65" i="1" s="1"/>
  <c r="I29" i="1"/>
  <c r="H29" i="1"/>
  <c r="H65" i="1" s="1"/>
  <c r="G29" i="1"/>
  <c r="J23" i="1"/>
  <c r="J64" i="1" s="1"/>
  <c r="I23" i="1"/>
  <c r="I64" i="1" s="1"/>
  <c r="H23" i="1"/>
  <c r="H64" i="1" s="1"/>
  <c r="G23" i="1"/>
  <c r="J15" i="1"/>
  <c r="J63" i="1" s="1"/>
  <c r="I15" i="1"/>
  <c r="I63" i="1" s="1"/>
  <c r="H15" i="1"/>
  <c r="H63" i="1" s="1"/>
  <c r="G15" i="1"/>
</calcChain>
</file>

<file path=xl/sharedStrings.xml><?xml version="1.0" encoding="utf-8"?>
<sst xmlns="http://schemas.openxmlformats.org/spreadsheetml/2006/main" count="74" uniqueCount="42">
  <si>
    <t>Kootenai County</t>
  </si>
  <si>
    <t>Voter Approved Fund Tracker</t>
  </si>
  <si>
    <t>Information is provided by the taxing district and submitted w/ their L-2</t>
  </si>
  <si>
    <t>Annual Amount</t>
  </si>
  <si>
    <t>First Calendar Year</t>
  </si>
  <si>
    <t xml:space="preserve">       Levy Rate past Three Years</t>
  </si>
  <si>
    <t>District:</t>
  </si>
  <si>
    <t>Date of Election</t>
  </si>
  <si>
    <t>Term of Initiative</t>
  </si>
  <si>
    <t>Authorized by Voters</t>
  </si>
  <si>
    <t>Levied</t>
  </si>
  <si>
    <t>Current Year Levy</t>
  </si>
  <si>
    <t xml:space="preserve">271-Coeur d'Alene </t>
  </si>
  <si>
    <t>Supplemental</t>
  </si>
  <si>
    <t>2 years</t>
  </si>
  <si>
    <t>Tort</t>
  </si>
  <si>
    <t>N/A</t>
  </si>
  <si>
    <t>Bond</t>
  </si>
  <si>
    <t>Aug 2012/Mar 2017</t>
  </si>
  <si>
    <t>13 years/15 years</t>
  </si>
  <si>
    <t>$2,820M/$2,740M</t>
  </si>
  <si>
    <t>2012/2017</t>
  </si>
  <si>
    <t>Emergency Levy</t>
  </si>
  <si>
    <t>1 year</t>
  </si>
  <si>
    <t>Total Levy</t>
  </si>
  <si>
    <t>272-Lakeland</t>
  </si>
  <si>
    <t>Plant &amp; Facility Bond</t>
  </si>
  <si>
    <t>273-Post Falls</t>
  </si>
  <si>
    <t>274J-Kootenai</t>
  </si>
  <si>
    <t>10 years</t>
  </si>
  <si>
    <t>391J-Kellogg</t>
  </si>
  <si>
    <t>Oct 1977/Nov 2005</t>
  </si>
  <si>
    <t>41 years/21 years</t>
  </si>
  <si>
    <t>44J-Worley-Plummer</t>
  </si>
  <si>
    <t>State Authorized</t>
  </si>
  <si>
    <t>City of CDA Bond</t>
  </si>
  <si>
    <t>Community Library Bond</t>
  </si>
  <si>
    <t>Property tax detail Example</t>
  </si>
  <si>
    <t>Net Taxable Value</t>
  </si>
  <si>
    <t xml:space="preserve">This information is provided by each of the districts listed. In order to calculate the differece in your voter approved contribution multiply your net taxable value listed for the year </t>
  </si>
  <si>
    <t>(which is found on your Assessmemnt Notice or your tax bill ) by the levy rate for the voter approved bond.  Example:  Net taxable value ( $200,000 X .002328087)= $456.62</t>
  </si>
  <si>
    <t>** Please insert your taxable value into the yellow tab below to get your obligation for the voter approved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</si>
</sst>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0.000000000"/>
    <numFmt numFmtId="166" formatCode="_(* #,##0.000000000_);_(* \(#,##0.000000000\);_(* &quot;-&quot;?????????_);_(@_)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right"/>
    </xf>
    <xf numFmtId="166" fontId="1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4" fontId="0" fillId="0" borderId="0" xfId="0" applyNumberFormat="1"/>
    <xf numFmtId="42" fontId="0" fillId="0" borderId="0" xfId="0" applyNumberFormat="1"/>
    <xf numFmtId="42" fontId="0" fillId="0" borderId="0" xfId="0" applyNumberFormat="1" applyAlignment="1">
      <alignment horizontal="right"/>
    </xf>
    <xf numFmtId="0" fontId="0" fillId="0" borderId="2" xfId="0" applyBorder="1"/>
    <xf numFmtId="41" fontId="0" fillId="2" borderId="2" xfId="0" applyNumberFormat="1" applyFill="1" applyBorder="1"/>
    <xf numFmtId="0" fontId="0" fillId="0" borderId="0" xfId="0" applyBorder="1"/>
    <xf numFmtId="7" fontId="0" fillId="0" borderId="0" xfId="0" applyNumberFormat="1" applyFill="1" applyBorder="1"/>
    <xf numFmtId="7" fontId="0" fillId="0" borderId="0" xfId="0" applyNumberFormat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workbookViewId="0"/>
  </sheetViews>
  <sheetFormatPr defaultRowHeight="15" x14ac:dyDescent="0.25"/>
  <cols>
    <col min="2" max="2" width="16.42578125" customWidth="1"/>
    <col min="3" max="3" width="20.140625" customWidth="1"/>
    <col min="4" max="4" width="17.7109375" customWidth="1"/>
    <col min="5" max="5" width="18.28515625" customWidth="1"/>
    <col min="7" max="7" width="17.140625" customWidth="1"/>
    <col min="8" max="8" width="18.85546875" customWidth="1"/>
    <col min="9" max="9" width="18.42578125" customWidth="1"/>
    <col min="10" max="10" width="18.5703125" customWidth="1"/>
  </cols>
  <sheetData>
    <row r="2" spans="1:10" x14ac:dyDescent="0.25">
      <c r="A2" s="1"/>
      <c r="B2" s="1"/>
      <c r="E2" s="2" t="s">
        <v>0</v>
      </c>
    </row>
    <row r="3" spans="1:10" x14ac:dyDescent="0.25">
      <c r="E3" s="1" t="s">
        <v>1</v>
      </c>
      <c r="F3" s="1"/>
      <c r="G3" s="1"/>
    </row>
    <row r="4" spans="1:10" x14ac:dyDescent="0.25">
      <c r="D4" s="3" t="s">
        <v>2</v>
      </c>
      <c r="E4" s="1"/>
      <c r="F4" s="1"/>
    </row>
    <row r="6" spans="1:10" x14ac:dyDescent="0.25">
      <c r="A6" s="1"/>
      <c r="B6" s="1"/>
      <c r="C6" s="1"/>
      <c r="D6" s="1"/>
      <c r="E6" s="2" t="s">
        <v>3</v>
      </c>
      <c r="F6" s="1" t="s">
        <v>4</v>
      </c>
      <c r="H6" s="23" t="s">
        <v>5</v>
      </c>
      <c r="I6" s="23"/>
      <c r="J6" s="23"/>
    </row>
    <row r="7" spans="1:10" x14ac:dyDescent="0.25">
      <c r="A7" s="1" t="s">
        <v>6</v>
      </c>
      <c r="B7" s="1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>
        <v>2016</v>
      </c>
      <c r="I7" s="2">
        <v>2015</v>
      </c>
      <c r="J7" s="2">
        <v>2014</v>
      </c>
    </row>
    <row r="8" spans="1:10" x14ac:dyDescent="0.25">
      <c r="F8" s="4"/>
    </row>
    <row r="9" spans="1:10" x14ac:dyDescent="0.25">
      <c r="A9" s="3" t="s">
        <v>12</v>
      </c>
      <c r="B9" s="3"/>
      <c r="G9" s="5"/>
      <c r="H9" s="5"/>
      <c r="I9" s="5"/>
      <c r="J9" s="5"/>
    </row>
    <row r="10" spans="1:10" x14ac:dyDescent="0.25">
      <c r="G10" s="5"/>
      <c r="H10" s="5"/>
      <c r="I10" s="5"/>
      <c r="J10" s="5"/>
    </row>
    <row r="11" spans="1:10" x14ac:dyDescent="0.25">
      <c r="B11" t="s">
        <v>13</v>
      </c>
      <c r="C11" s="6">
        <v>42808</v>
      </c>
      <c r="D11" s="4" t="s">
        <v>14</v>
      </c>
      <c r="E11" s="7">
        <v>16000000</v>
      </c>
      <c r="F11" s="4">
        <v>2017</v>
      </c>
      <c r="G11" s="8"/>
      <c r="H11" s="9">
        <v>1.7361029999999999E-3</v>
      </c>
      <c r="I11" s="9">
        <v>1.84873E-3</v>
      </c>
      <c r="J11" s="9">
        <v>1.631104E-3</v>
      </c>
    </row>
    <row r="12" spans="1:10" x14ac:dyDescent="0.25">
      <c r="B12" t="s">
        <v>15</v>
      </c>
      <c r="C12" s="6" t="s">
        <v>16</v>
      </c>
      <c r="D12" s="4"/>
      <c r="E12" s="10"/>
      <c r="F12" s="4"/>
      <c r="G12" s="8"/>
      <c r="H12" s="9">
        <v>1.0319000000000001E-5</v>
      </c>
      <c r="I12" s="9">
        <v>9.0620000000000007E-6</v>
      </c>
      <c r="J12" s="9">
        <v>1.0446E-5</v>
      </c>
    </row>
    <row r="13" spans="1:10" x14ac:dyDescent="0.25">
      <c r="B13" t="s">
        <v>17</v>
      </c>
      <c r="C13" s="6" t="s">
        <v>18</v>
      </c>
      <c r="D13" s="4" t="s">
        <v>19</v>
      </c>
      <c r="E13" s="10" t="s">
        <v>20</v>
      </c>
      <c r="F13" s="4" t="s">
        <v>21</v>
      </c>
      <c r="G13" s="8"/>
      <c r="H13" s="9">
        <v>5.6712699999999995E-4</v>
      </c>
      <c r="I13" s="9">
        <v>3.6974600000000001E-4</v>
      </c>
      <c r="J13" s="9">
        <v>3.7062899999999998E-4</v>
      </c>
    </row>
    <row r="14" spans="1:10" ht="15.75" thickBot="1" x14ac:dyDescent="0.3">
      <c r="B14" t="s">
        <v>22</v>
      </c>
      <c r="C14" s="6" t="s">
        <v>16</v>
      </c>
      <c r="D14" s="4" t="s">
        <v>23</v>
      </c>
      <c r="E14" s="10"/>
      <c r="F14" s="4">
        <v>2017</v>
      </c>
      <c r="G14" s="8"/>
      <c r="H14" s="9">
        <v>0</v>
      </c>
      <c r="I14" s="9">
        <v>1.4819599999999999E-4</v>
      </c>
      <c r="J14" s="9">
        <v>9.3413999999999997E-5</v>
      </c>
    </row>
    <row r="15" spans="1:10" ht="15.75" thickTop="1" x14ac:dyDescent="0.25">
      <c r="B15" t="s">
        <v>24</v>
      </c>
      <c r="C15" s="6"/>
      <c r="D15" s="4"/>
      <c r="E15" s="10"/>
      <c r="F15" s="4"/>
      <c r="G15" s="11">
        <f>SUM(G11:G14)</f>
        <v>0</v>
      </c>
      <c r="H15" s="11">
        <f>SUM(H11:H14)</f>
        <v>2.3135489999999998E-3</v>
      </c>
      <c r="I15" s="11">
        <f t="shared" ref="I15:J15" si="0">SUM(I11:I14)</f>
        <v>2.3757340000000004E-3</v>
      </c>
      <c r="J15" s="11">
        <f t="shared" si="0"/>
        <v>2.1055929999999998E-3</v>
      </c>
    </row>
    <row r="16" spans="1:10" x14ac:dyDescent="0.25">
      <c r="C16" s="6"/>
      <c r="D16" s="4"/>
      <c r="E16" s="10"/>
      <c r="F16" s="4"/>
      <c r="G16" s="8"/>
      <c r="H16" s="9"/>
      <c r="I16" s="9"/>
      <c r="J16" s="9"/>
    </row>
    <row r="17" spans="1:10" x14ac:dyDescent="0.25">
      <c r="A17" s="3" t="s">
        <v>25</v>
      </c>
      <c r="B17" s="3"/>
      <c r="G17" s="8"/>
      <c r="H17" s="9"/>
      <c r="I17" s="9"/>
      <c r="J17" s="9"/>
    </row>
    <row r="18" spans="1:10" x14ac:dyDescent="0.25">
      <c r="B18" t="s">
        <v>13</v>
      </c>
      <c r="C18" s="6"/>
      <c r="D18" s="4"/>
      <c r="E18" s="10"/>
      <c r="F18" s="4"/>
      <c r="G18" s="8"/>
      <c r="H18" s="9">
        <v>2.1676E-3</v>
      </c>
      <c r="I18" s="9">
        <v>2.1045669999999999E-3</v>
      </c>
      <c r="J18" s="9">
        <v>2.216062E-3</v>
      </c>
    </row>
    <row r="19" spans="1:10" x14ac:dyDescent="0.25">
      <c r="B19" t="s">
        <v>15</v>
      </c>
      <c r="C19" s="6"/>
      <c r="D19" s="4"/>
      <c r="E19" s="10"/>
      <c r="F19" s="4"/>
      <c r="G19" s="8"/>
      <c r="H19" s="9">
        <v>1.5985999999999999E-5</v>
      </c>
      <c r="I19" s="9">
        <v>2.0755999999999999E-5</v>
      </c>
      <c r="J19" s="9">
        <v>2.2524999999999999E-5</v>
      </c>
    </row>
    <row r="20" spans="1:10" x14ac:dyDescent="0.25">
      <c r="B20" t="s">
        <v>17</v>
      </c>
      <c r="C20" s="6"/>
      <c r="D20" s="4"/>
      <c r="E20" s="10"/>
      <c r="F20" s="4"/>
      <c r="G20" s="8"/>
      <c r="H20" s="9">
        <v>6.0566600000000004E-4</v>
      </c>
      <c r="I20" s="9">
        <v>6.3256100000000002E-4</v>
      </c>
      <c r="J20" s="9">
        <v>5.6030999999999995E-4</v>
      </c>
    </row>
    <row r="21" spans="1:10" x14ac:dyDescent="0.25">
      <c r="B21" t="s">
        <v>26</v>
      </c>
      <c r="C21" s="6"/>
      <c r="D21" s="4"/>
      <c r="E21" s="10"/>
      <c r="F21" s="4"/>
      <c r="G21" s="8"/>
      <c r="H21" s="9">
        <v>3.2718500000000002E-4</v>
      </c>
      <c r="I21" s="9">
        <v>3.5112700000000001E-4</v>
      </c>
      <c r="J21" s="9">
        <v>3.6972900000000001E-4</v>
      </c>
    </row>
    <row r="22" spans="1:10" ht="15.75" thickBot="1" x14ac:dyDescent="0.3">
      <c r="B22" t="s">
        <v>22</v>
      </c>
      <c r="C22" s="6"/>
      <c r="D22" s="4"/>
      <c r="E22" s="10"/>
      <c r="F22" s="4"/>
      <c r="G22" s="8"/>
      <c r="H22" s="9">
        <v>3.2824200000000002E-4</v>
      </c>
      <c r="I22" s="9">
        <v>8.0821000000000004E-5</v>
      </c>
      <c r="J22" s="9">
        <v>1.4605799999999999E-4</v>
      </c>
    </row>
    <row r="23" spans="1:10" ht="15.75" thickTop="1" x14ac:dyDescent="0.25">
      <c r="B23" t="s">
        <v>24</v>
      </c>
      <c r="C23" s="6"/>
      <c r="D23" s="4"/>
      <c r="E23" s="10"/>
      <c r="F23" s="4"/>
      <c r="G23" s="11">
        <f>SUM(G18:G22)</f>
        <v>0</v>
      </c>
      <c r="H23" s="11">
        <f>SUM(H18:H22)</f>
        <v>3.4446789999999995E-3</v>
      </c>
      <c r="I23" s="11">
        <f>SUM(I18:I22)</f>
        <v>3.1898319999999997E-3</v>
      </c>
      <c r="J23" s="11">
        <f>SUM(J18:J22)</f>
        <v>3.314684E-3</v>
      </c>
    </row>
    <row r="24" spans="1:10" x14ac:dyDescent="0.25">
      <c r="G24" s="8"/>
      <c r="H24" s="9"/>
      <c r="I24" s="9"/>
      <c r="J24" s="9"/>
    </row>
    <row r="25" spans="1:10" x14ac:dyDescent="0.25">
      <c r="A25" s="3" t="s">
        <v>27</v>
      </c>
      <c r="B25" s="3"/>
      <c r="G25" s="8"/>
      <c r="H25" s="9"/>
      <c r="I25" s="9"/>
      <c r="J25" s="9"/>
    </row>
    <row r="26" spans="1:10" x14ac:dyDescent="0.25">
      <c r="B26" t="s">
        <v>13</v>
      </c>
      <c r="C26" s="6"/>
      <c r="D26" s="4"/>
      <c r="E26" s="10"/>
      <c r="F26" s="4"/>
      <c r="G26" s="8"/>
      <c r="H26" s="9">
        <v>1.928906E-3</v>
      </c>
      <c r="I26" s="9">
        <v>1.734733E-3</v>
      </c>
      <c r="J26" s="9">
        <v>1.690518E-3</v>
      </c>
    </row>
    <row r="27" spans="1:10" x14ac:dyDescent="0.25">
      <c r="B27" t="s">
        <v>15</v>
      </c>
      <c r="C27" s="6"/>
      <c r="D27" s="4"/>
      <c r="E27" s="10"/>
      <c r="F27" s="4"/>
      <c r="G27" s="8"/>
      <c r="H27" s="9">
        <v>1.0332E-5</v>
      </c>
      <c r="I27" s="9">
        <v>7.4209999999999998E-6</v>
      </c>
      <c r="J27" s="9">
        <v>8.0120000000000005E-6</v>
      </c>
    </row>
    <row r="28" spans="1:10" ht="15.75" thickBot="1" x14ac:dyDescent="0.3">
      <c r="B28" t="s">
        <v>17</v>
      </c>
      <c r="C28" s="6"/>
      <c r="D28" s="4"/>
      <c r="E28" s="10"/>
      <c r="F28" s="4"/>
      <c r="G28" s="8"/>
      <c r="H28" s="9">
        <v>6.9097199999999998E-4</v>
      </c>
      <c r="I28" s="9">
        <v>1.0827650000000001E-3</v>
      </c>
      <c r="J28" s="9">
        <v>1.380184E-3</v>
      </c>
    </row>
    <row r="29" spans="1:10" ht="15.75" thickTop="1" x14ac:dyDescent="0.25">
      <c r="B29" t="s">
        <v>24</v>
      </c>
      <c r="C29" s="6"/>
      <c r="D29" s="4"/>
      <c r="E29" s="10"/>
      <c r="F29" s="4"/>
      <c r="G29" s="11">
        <f>SUM(G26:G28)</f>
        <v>0</v>
      </c>
      <c r="H29" s="11">
        <f>SUM(H26:H28)</f>
        <v>2.63021E-3</v>
      </c>
      <c r="I29" s="11">
        <f t="shared" ref="I29:J29" si="1">SUM(I26:I28)</f>
        <v>2.8249190000000004E-3</v>
      </c>
      <c r="J29" s="11">
        <f t="shared" si="1"/>
        <v>3.0787139999999998E-3</v>
      </c>
    </row>
    <row r="30" spans="1:10" x14ac:dyDescent="0.25">
      <c r="G30" s="8"/>
      <c r="H30" s="9"/>
      <c r="I30" s="9"/>
      <c r="J30" s="9"/>
    </row>
    <row r="31" spans="1:10" x14ac:dyDescent="0.25">
      <c r="A31" s="3" t="s">
        <v>28</v>
      </c>
      <c r="B31" s="3"/>
      <c r="G31" s="8"/>
      <c r="H31" s="9"/>
      <c r="I31" s="9"/>
      <c r="J31" s="9"/>
    </row>
    <row r="32" spans="1:10" x14ac:dyDescent="0.25">
      <c r="G32" s="8"/>
      <c r="H32" s="9"/>
      <c r="I32" s="9"/>
      <c r="J32" s="9"/>
    </row>
    <row r="33" spans="1:10" x14ac:dyDescent="0.25">
      <c r="B33" t="s">
        <v>13</v>
      </c>
      <c r="C33" s="6">
        <v>42808</v>
      </c>
      <c r="D33" s="4" t="s">
        <v>14</v>
      </c>
      <c r="E33" s="10">
        <v>750000</v>
      </c>
      <c r="F33" s="4">
        <v>2017</v>
      </c>
      <c r="G33" s="8"/>
      <c r="H33" s="9">
        <v>1.1776689999999999E-3</v>
      </c>
      <c r="I33" s="9">
        <v>1.6778979999999999E-3</v>
      </c>
      <c r="J33" s="9">
        <v>1.735105E-3</v>
      </c>
    </row>
    <row r="34" spans="1:10" x14ac:dyDescent="0.25">
      <c r="B34" t="s">
        <v>15</v>
      </c>
      <c r="C34" s="6"/>
      <c r="D34" s="4"/>
      <c r="E34" s="7">
        <v>17246</v>
      </c>
      <c r="F34" s="4"/>
      <c r="G34" s="8"/>
      <c r="H34" s="9">
        <v>2.9969999999999999E-5</v>
      </c>
      <c r="I34" s="9">
        <v>3.0304999999999999E-5</v>
      </c>
      <c r="J34" s="9">
        <v>2.8687000000000002E-5</v>
      </c>
    </row>
    <row r="35" spans="1:10" ht="15.75" thickBot="1" x14ac:dyDescent="0.3">
      <c r="B35" t="s">
        <v>17</v>
      </c>
      <c r="C35" s="6">
        <v>41149</v>
      </c>
      <c r="D35" s="4" t="s">
        <v>29</v>
      </c>
      <c r="E35" s="7">
        <v>224450</v>
      </c>
      <c r="F35" s="4">
        <v>2012</v>
      </c>
      <c r="G35" s="8"/>
      <c r="H35" s="9">
        <v>4.0493700000000002E-4</v>
      </c>
      <c r="I35" s="9">
        <v>4.2413500000000002E-4</v>
      </c>
      <c r="J35" s="9">
        <v>4.3469199999999998E-4</v>
      </c>
    </row>
    <row r="36" spans="1:10" ht="15.75" thickTop="1" x14ac:dyDescent="0.25">
      <c r="B36" t="s">
        <v>24</v>
      </c>
      <c r="C36" s="6"/>
      <c r="D36" s="4"/>
      <c r="E36" s="7">
        <f>SUM(E33:E35)</f>
        <v>991696</v>
      </c>
      <c r="F36" s="4"/>
      <c r="G36" s="11">
        <f>SUM(G33:G35)</f>
        <v>0</v>
      </c>
      <c r="H36" s="11">
        <f>SUM(H33:H35)</f>
        <v>1.6125759999999999E-3</v>
      </c>
      <c r="I36" s="11">
        <f>SUM(I33:I35)</f>
        <v>2.1323380000000001E-3</v>
      </c>
      <c r="J36" s="11">
        <f>SUM(J33:J35)</f>
        <v>2.1984839999999997E-3</v>
      </c>
    </row>
    <row r="37" spans="1:10" x14ac:dyDescent="0.25">
      <c r="C37" s="6"/>
      <c r="D37" s="4"/>
      <c r="E37" s="10"/>
      <c r="F37" s="4"/>
      <c r="G37" s="8"/>
      <c r="H37" s="9"/>
      <c r="I37" s="9"/>
      <c r="J37" s="9"/>
    </row>
    <row r="38" spans="1:10" x14ac:dyDescent="0.25">
      <c r="A38" s="3" t="s">
        <v>30</v>
      </c>
      <c r="B38" s="3"/>
      <c r="G38" s="8"/>
      <c r="H38" s="9"/>
      <c r="I38" s="9"/>
      <c r="J38" s="9"/>
    </row>
    <row r="39" spans="1:10" x14ac:dyDescent="0.25">
      <c r="G39" s="8"/>
      <c r="H39" s="9"/>
      <c r="I39" s="9"/>
      <c r="J39" s="9"/>
    </row>
    <row r="40" spans="1:10" x14ac:dyDescent="0.25">
      <c r="B40" t="s">
        <v>13</v>
      </c>
      <c r="C40" s="6">
        <v>42447</v>
      </c>
      <c r="D40" s="4" t="s">
        <v>14</v>
      </c>
      <c r="E40" s="7">
        <v>2680000</v>
      </c>
      <c r="F40" s="4"/>
      <c r="G40" s="8"/>
      <c r="H40" s="9">
        <v>4.9545759999999996E-3</v>
      </c>
      <c r="I40" s="9">
        <v>5.182323E-3</v>
      </c>
      <c r="J40" s="9">
        <v>5.3878040000000004E-3</v>
      </c>
    </row>
    <row r="41" spans="1:10" ht="15.75" thickBot="1" x14ac:dyDescent="0.3">
      <c r="B41" t="s">
        <v>17</v>
      </c>
      <c r="C41" s="6" t="s">
        <v>31</v>
      </c>
      <c r="D41" s="4" t="s">
        <v>32</v>
      </c>
      <c r="E41" s="7"/>
      <c r="F41" s="4"/>
      <c r="G41" s="8"/>
      <c r="H41" s="9">
        <v>1.8073169999999999E-3</v>
      </c>
      <c r="I41" s="9">
        <v>1.7386490000000001E-3</v>
      </c>
      <c r="J41" s="9">
        <v>1.343611E-3</v>
      </c>
    </row>
    <row r="42" spans="1:10" ht="15.75" thickTop="1" x14ac:dyDescent="0.25">
      <c r="B42" t="s">
        <v>24</v>
      </c>
      <c r="C42" s="6"/>
      <c r="D42" s="4"/>
      <c r="E42" s="10"/>
      <c r="F42" s="4"/>
      <c r="G42" s="11">
        <f>SUM(G40:G41)</f>
        <v>0</v>
      </c>
      <c r="H42" s="11">
        <f>SUM(H40:H41)</f>
        <v>6.7618929999999997E-3</v>
      </c>
      <c r="I42" s="11">
        <f>SUM(I40:I41)</f>
        <v>6.9209720000000001E-3</v>
      </c>
      <c r="J42" s="11">
        <f>SUM(J40:J41)</f>
        <v>6.7314150000000001E-3</v>
      </c>
    </row>
    <row r="43" spans="1:10" x14ac:dyDescent="0.25">
      <c r="C43" s="6"/>
      <c r="D43" s="4"/>
      <c r="E43" s="10"/>
      <c r="F43" s="4"/>
      <c r="G43" s="8"/>
      <c r="H43" s="9"/>
      <c r="I43" s="9"/>
      <c r="J43" s="9"/>
    </row>
    <row r="44" spans="1:10" x14ac:dyDescent="0.25">
      <c r="A44" s="3" t="s">
        <v>33</v>
      </c>
      <c r="B44" s="3"/>
      <c r="G44" s="8"/>
      <c r="H44" s="9"/>
      <c r="I44" s="9"/>
      <c r="J44" s="9"/>
    </row>
    <row r="45" spans="1:10" x14ac:dyDescent="0.25">
      <c r="G45" s="8"/>
      <c r="H45" s="9"/>
      <c r="I45" s="9"/>
      <c r="J45" s="9"/>
    </row>
    <row r="46" spans="1:10" x14ac:dyDescent="0.25">
      <c r="B46" t="s">
        <v>13</v>
      </c>
      <c r="G46" s="8"/>
      <c r="H46" s="9">
        <v>1.065774E-3</v>
      </c>
      <c r="I46" s="9">
        <v>0</v>
      </c>
      <c r="J46" s="9">
        <v>1.11987E-3</v>
      </c>
    </row>
    <row r="47" spans="1:10" x14ac:dyDescent="0.25">
      <c r="B47" t="s">
        <v>15</v>
      </c>
      <c r="C47" s="6"/>
      <c r="D47" s="4"/>
      <c r="E47" s="10"/>
      <c r="F47" s="4"/>
      <c r="G47" s="8"/>
      <c r="H47" s="9">
        <v>0</v>
      </c>
      <c r="I47" s="9">
        <v>3.3185999999999997E-5</v>
      </c>
      <c r="J47" s="9">
        <v>3.3413E-5</v>
      </c>
    </row>
    <row r="48" spans="1:10" x14ac:dyDescent="0.25">
      <c r="B48" t="s">
        <v>17</v>
      </c>
      <c r="C48" s="6"/>
      <c r="D48" s="4"/>
      <c r="E48" s="10"/>
      <c r="F48" s="4"/>
      <c r="G48" s="8"/>
      <c r="H48" s="9">
        <v>3.4612E-5</v>
      </c>
      <c r="I48" s="9">
        <v>1.0809839999999999E-3</v>
      </c>
      <c r="J48" s="9">
        <v>0</v>
      </c>
    </row>
    <row r="49" spans="1:10" ht="15.75" thickBot="1" x14ac:dyDescent="0.3">
      <c r="B49" t="s">
        <v>34</v>
      </c>
      <c r="C49" s="6"/>
      <c r="D49" s="4"/>
      <c r="E49" s="10"/>
      <c r="F49" s="4"/>
      <c r="G49" s="8"/>
      <c r="H49" s="9">
        <v>1.599982E-3</v>
      </c>
      <c r="I49" s="9">
        <v>1.6029099999999999E-3</v>
      </c>
      <c r="J49" s="9">
        <v>1.5299700000000001E-3</v>
      </c>
    </row>
    <row r="50" spans="1:10" ht="15.75" thickTop="1" x14ac:dyDescent="0.25">
      <c r="B50" t="s">
        <v>24</v>
      </c>
      <c r="C50" s="6"/>
      <c r="D50" s="4"/>
      <c r="E50" s="10"/>
      <c r="F50" s="4"/>
      <c r="G50" s="11">
        <f>SUM(G46:G49)</f>
        <v>0</v>
      </c>
      <c r="H50" s="11">
        <f>SUM(H46:H49)</f>
        <v>2.7003679999999999E-3</v>
      </c>
      <c r="I50" s="11">
        <f t="shared" ref="I50:J50" si="2">SUM(I46:I49)</f>
        <v>2.7170799999999998E-3</v>
      </c>
      <c r="J50" s="11">
        <f t="shared" si="2"/>
        <v>2.683253E-3</v>
      </c>
    </row>
    <row r="51" spans="1:10" x14ac:dyDescent="0.25">
      <c r="C51" s="6"/>
      <c r="D51" s="4"/>
      <c r="E51" s="10"/>
      <c r="F51" s="4"/>
      <c r="G51" s="8"/>
      <c r="H51" s="9"/>
      <c r="I51" s="9"/>
      <c r="J51" s="9"/>
    </row>
    <row r="52" spans="1:10" x14ac:dyDescent="0.25">
      <c r="A52" s="3" t="s">
        <v>35</v>
      </c>
      <c r="F52" s="4">
        <v>2015</v>
      </c>
      <c r="G52" s="8"/>
      <c r="H52" s="9">
        <v>2.1228299999999999E-4</v>
      </c>
      <c r="I52" s="9">
        <v>4.4342000000000003E-5</v>
      </c>
      <c r="J52" s="12" t="s">
        <v>16</v>
      </c>
    </row>
    <row r="53" spans="1:10" x14ac:dyDescent="0.25">
      <c r="C53" s="6"/>
      <c r="D53" s="4"/>
      <c r="E53" s="10"/>
      <c r="F53" s="4"/>
      <c r="G53" s="8"/>
      <c r="H53" s="9"/>
      <c r="I53" s="9"/>
      <c r="J53" s="9"/>
    </row>
    <row r="54" spans="1:10" x14ac:dyDescent="0.25">
      <c r="G54" s="8"/>
      <c r="H54" s="9"/>
      <c r="I54" s="9"/>
      <c r="J54" s="9"/>
    </row>
    <row r="55" spans="1:10" x14ac:dyDescent="0.25">
      <c r="A55" s="3" t="s">
        <v>36</v>
      </c>
      <c r="B55" s="3"/>
      <c r="C55" s="6"/>
      <c r="D55" s="13"/>
      <c r="E55" s="10"/>
      <c r="F55" s="4">
        <v>2011</v>
      </c>
      <c r="G55" s="8"/>
      <c r="H55" s="9">
        <v>3.1587000000000001E-5</v>
      </c>
      <c r="I55" s="9">
        <v>3.3238000000000003E-5</v>
      </c>
      <c r="J55" s="9">
        <v>3.5108999999999999E-5</v>
      </c>
    </row>
    <row r="56" spans="1:10" x14ac:dyDescent="0.25">
      <c r="G56" s="5"/>
      <c r="H56" s="5"/>
      <c r="I56" s="5"/>
      <c r="J56" s="5"/>
    </row>
    <row r="57" spans="1:10" x14ac:dyDescent="0.25">
      <c r="C57" s="14"/>
      <c r="E57" s="15"/>
      <c r="G57" s="16"/>
      <c r="H57" s="5"/>
      <c r="I57" s="9"/>
      <c r="J57" s="9"/>
    </row>
    <row r="58" spans="1:10" x14ac:dyDescent="0.25">
      <c r="A58" t="s">
        <v>41</v>
      </c>
      <c r="C58" s="14"/>
      <c r="G58" s="16"/>
      <c r="H58" s="5"/>
      <c r="I58" s="9"/>
      <c r="J58" s="9"/>
    </row>
    <row r="59" spans="1:10" x14ac:dyDescent="0.25">
      <c r="C59" s="14"/>
      <c r="G59" s="16"/>
      <c r="H59" s="5"/>
      <c r="I59" s="9"/>
      <c r="J59" s="9"/>
    </row>
    <row r="61" spans="1:10" x14ac:dyDescent="0.25">
      <c r="H61" s="24" t="s">
        <v>37</v>
      </c>
      <c r="I61" s="24"/>
      <c r="J61" s="24"/>
    </row>
    <row r="62" spans="1:10" x14ac:dyDescent="0.25">
      <c r="G62" s="17" t="s">
        <v>38</v>
      </c>
      <c r="H62" s="18">
        <v>200000</v>
      </c>
      <c r="I62" s="18">
        <v>185000</v>
      </c>
      <c r="J62" s="18">
        <v>175000</v>
      </c>
    </row>
    <row r="63" spans="1:10" x14ac:dyDescent="0.25">
      <c r="F63" s="3" t="s">
        <v>12</v>
      </c>
      <c r="G63" s="19"/>
      <c r="H63" s="20">
        <f>H15*H62</f>
        <v>462.70979999999997</v>
      </c>
      <c r="I63" s="20">
        <f>I15*I62</f>
        <v>439.5107900000001</v>
      </c>
      <c r="J63" s="20">
        <f t="shared" ref="J63" si="3">J15*J62</f>
        <v>368.47877499999998</v>
      </c>
    </row>
    <row r="64" spans="1:10" x14ac:dyDescent="0.25">
      <c r="F64" s="3" t="s">
        <v>25</v>
      </c>
      <c r="G64" s="19"/>
      <c r="H64" s="20">
        <f>H23*H62</f>
        <v>688.93579999999986</v>
      </c>
      <c r="I64" s="20">
        <f>I23*I62</f>
        <v>590.11891999999989</v>
      </c>
      <c r="J64" s="20">
        <f t="shared" ref="J64" si="4">J23*J62</f>
        <v>580.06970000000001</v>
      </c>
    </row>
    <row r="65" spans="2:10" x14ac:dyDescent="0.25">
      <c r="F65" s="3" t="s">
        <v>27</v>
      </c>
      <c r="G65" s="19"/>
      <c r="H65" s="20">
        <f>H29*H62</f>
        <v>526.04200000000003</v>
      </c>
      <c r="I65" s="20">
        <f>I29*I62</f>
        <v>522.61001500000009</v>
      </c>
      <c r="J65" s="20">
        <f t="shared" ref="J65" si="5">J29*J62</f>
        <v>538.77494999999999</v>
      </c>
    </row>
    <row r="66" spans="2:10" x14ac:dyDescent="0.25">
      <c r="F66" s="3" t="s">
        <v>28</v>
      </c>
      <c r="G66" s="19"/>
      <c r="H66" s="20">
        <f>H36*H62</f>
        <v>322.51519999999999</v>
      </c>
      <c r="I66" s="20">
        <f>I36*I62</f>
        <v>394.48253</v>
      </c>
      <c r="J66" s="20">
        <f t="shared" ref="J66" si="6">J36*J62</f>
        <v>384.73469999999992</v>
      </c>
    </row>
    <row r="67" spans="2:10" x14ac:dyDescent="0.25">
      <c r="F67" s="3" t="s">
        <v>30</v>
      </c>
      <c r="G67" s="19"/>
      <c r="H67" s="20">
        <f>H42*H62</f>
        <v>1352.3786</v>
      </c>
      <c r="I67" s="20">
        <f>I42*I62</f>
        <v>1280.3798200000001</v>
      </c>
      <c r="J67" s="20">
        <f t="shared" ref="J67" si="7">J42*J62</f>
        <v>1177.997625</v>
      </c>
    </row>
    <row r="68" spans="2:10" x14ac:dyDescent="0.25">
      <c r="F68" s="3" t="s">
        <v>33</v>
      </c>
      <c r="H68" s="21">
        <f>H50*H62</f>
        <v>540.07359999999994</v>
      </c>
      <c r="I68" s="21">
        <f>I50*I62</f>
        <v>502.65979999999996</v>
      </c>
      <c r="J68" s="21">
        <f t="shared" ref="J68" si="8">J50*J62</f>
        <v>469.569275</v>
      </c>
    </row>
    <row r="69" spans="2:10" x14ac:dyDescent="0.25">
      <c r="F69" s="25" t="s">
        <v>35</v>
      </c>
      <c r="G69" s="25"/>
      <c r="H69" s="21">
        <f>H52*H62</f>
        <v>42.456599999999995</v>
      </c>
      <c r="I69" s="21">
        <f>I52*I62</f>
        <v>8.2032699999999998</v>
      </c>
      <c r="J69" s="21">
        <v>0</v>
      </c>
    </row>
    <row r="70" spans="2:10" x14ac:dyDescent="0.25">
      <c r="F70" s="25" t="s">
        <v>36</v>
      </c>
      <c r="G70" s="25"/>
      <c r="H70" s="21">
        <f>H55*H62</f>
        <v>6.3174000000000001</v>
      </c>
      <c r="I70" s="21">
        <f>I55*I62</f>
        <v>6.1490300000000007</v>
      </c>
      <c r="J70" s="21">
        <f t="shared" ref="J70" si="9">J55*J62</f>
        <v>6.144075</v>
      </c>
    </row>
    <row r="71" spans="2:10" x14ac:dyDescent="0.25">
      <c r="H71" s="22"/>
      <c r="I71" s="22"/>
      <c r="J71" s="22"/>
    </row>
    <row r="78" spans="2:10" x14ac:dyDescent="0.25">
      <c r="B78" t="s">
        <v>39</v>
      </c>
    </row>
    <row r="79" spans="2:10" x14ac:dyDescent="0.25">
      <c r="B79" t="s">
        <v>40</v>
      </c>
    </row>
  </sheetData>
  <mergeCells count="4">
    <mergeCell ref="H6:J6"/>
    <mergeCell ref="H61:J61"/>
    <mergeCell ref="F69:G69"/>
    <mergeCell ref="F70:G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Kootenai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Thomas</dc:creator>
  <cp:lastModifiedBy>James Martin</cp:lastModifiedBy>
  <dcterms:created xsi:type="dcterms:W3CDTF">2017-12-14T17:22:45Z</dcterms:created>
  <dcterms:modified xsi:type="dcterms:W3CDTF">2017-12-14T18:17:47Z</dcterms:modified>
</cp:coreProperties>
</file>